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TA PUBLICA 2DO TRIM 2024\"/>
    </mc:Choice>
  </mc:AlternateContent>
  <xr:revisionPtr revIDLastSave="0" documentId="8_{508A09FB-A28A-48A4-9C55-BECF6419B3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<sst xmlns="http://schemas.openxmlformats.org/spreadsheetml/2006/main" count="66" uniqueCount="66">
  <si>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</si>
  <si>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</si>
  <si>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</si>
  <si>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</si>
  <si>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</si>
  <si>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</si>
  <si>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</si>
  <si>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</si>
  <si>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</si>
  <si>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</si>
  <si>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</si>
  <si>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</si>
  <si>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</si>
  <si>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</si>
  <si>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</si>
  <si>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</si>
  <si>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</si>
  <si>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</si>
  <si>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</si>
  <si>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</si>
  <si>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</si>
  <si>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</si>
  <si>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</si>
  <si>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</si>
  <si>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</si>
  <si>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</si>
  <si>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</si>
  <si>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</si>
  <si>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</si>
  <si>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</si>
  <si>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</si>
  <si>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</si>
  <si>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</si>
  <si>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</si>
  <si>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</si>
  <si>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</si>
  <si>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</si>
  <si>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</si>
  <si>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</si>
  <si>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</si>
  <si>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</si>
  <si>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</si>
  <si>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</si>
  <si>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</si>
  <si>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</si>
  <si>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</si>
  <si>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</si>
  <si>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</si>
  <si>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</si>
  <si>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</si>
  <si>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</si>
  <si>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</si>
  <si>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</si>
  <si>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</si>
  <si>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</si>
  <si>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</si>
  <si>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</si>
  <si>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</si>
  <si>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</si>
  <si>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POLITECNICA DE JUVENTINO ROSAS
Gasto por Categoría Programática
Del 1 de Enero al 30 de Junio de 2024</t>
  </si>
  <si>
    <t>Concepto</t>
  </si>
  <si>
    <t>Programas de Gasto Federalizado</t>
  </si>
  <si>
    <t>Participaciones a entidades federativas y municipios</t>
  </si>
  <si>
    <t>Adeudos de ejercicios fiscales anteriores</t>
  </si>
  <si>
    <t>Costo financiero, deuda o apoyos a deudores y ahorradores de la banca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</si>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</sst>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A37" sqref="A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59</v>
      </c>
      <c r="B1" s="23"/>
      <c r="C1" s="23"/>
      <c r="D1" s="23"/>
      <c r="E1" s="23"/>
      <c r="F1" s="23"/>
      <c r="G1" s="26"/>
    </row>
    <row r="2" spans="1:8" ht="15" customHeight="1" x14ac:dyDescent="0.2">
      <c r="A2" s="19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20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5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58388415.719999999</v>
      </c>
      <c r="C6" s="5">
        <f t="shared" ref="C6:G6" si="0">+C7+C10+C19+C23+C26+C31</f>
        <v>27612901.859999999</v>
      </c>
      <c r="D6" s="5">
        <f t="shared" si="0"/>
        <v>86001317.579999998</v>
      </c>
      <c r="E6" s="5">
        <f t="shared" si="0"/>
        <v>27521410.390000001</v>
      </c>
      <c r="F6" s="5">
        <f t="shared" si="0"/>
        <v>27516734.390000001</v>
      </c>
      <c r="G6" s="5">
        <f t="shared" si="0"/>
        <v>58479907.190000005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40112197.020000003</v>
      </c>
      <c r="C10" s="10">
        <f>SUM(C11:C18)</f>
        <v>24640761.68</v>
      </c>
      <c r="D10" s="10">
        <f t="shared" ref="D10:G10" si="2">SUM(D11:D18)</f>
        <v>64752958.700000003</v>
      </c>
      <c r="E10" s="10">
        <f t="shared" si="2"/>
        <v>20373014.399999999</v>
      </c>
      <c r="F10" s="10">
        <f t="shared" si="2"/>
        <v>20368338.399999999</v>
      </c>
      <c r="G10" s="10">
        <f t="shared" si="2"/>
        <v>44379944.300000004</v>
      </c>
      <c r="H10" s="9">
        <v>0</v>
      </c>
    </row>
    <row r="11" spans="1:8" x14ac:dyDescent="0.2">
      <c r="A11" s="14" t="s">
        <v>4</v>
      </c>
      <c r="B11" s="11">
        <v>38242381.490000002</v>
      </c>
      <c r="C11" s="11">
        <v>24640761.68</v>
      </c>
      <c r="D11" s="11">
        <f t="shared" ref="D11:D18" si="3">B11+C11</f>
        <v>62883143.170000002</v>
      </c>
      <c r="E11" s="11">
        <v>19716711.969999999</v>
      </c>
      <c r="F11" s="11">
        <v>19716711.969999999</v>
      </c>
      <c r="G11" s="11">
        <f t="shared" ref="G11:G18" si="4">D11-E11</f>
        <v>43166431.200000003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1869815.53</v>
      </c>
      <c r="C13" s="11">
        <v>0</v>
      </c>
      <c r="D13" s="11">
        <f t="shared" si="3"/>
        <v>1869815.53</v>
      </c>
      <c r="E13" s="11">
        <v>656302.43000000005</v>
      </c>
      <c r="F13" s="11">
        <v>651626.43000000005</v>
      </c>
      <c r="G13" s="11">
        <f t="shared" si="4"/>
        <v>1213513.1000000001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18276218.699999999</v>
      </c>
      <c r="C19" s="10">
        <f>SUM(C20:C22)</f>
        <v>2972140.18</v>
      </c>
      <c r="D19" s="10">
        <f t="shared" ref="D19:G19" si="5">SUM(D20:D22)</f>
        <v>21248358.879999999</v>
      </c>
      <c r="E19" s="10">
        <f t="shared" si="5"/>
        <v>7148395.9900000002</v>
      </c>
      <c r="F19" s="10">
        <f t="shared" si="5"/>
        <v>7148395.9900000002</v>
      </c>
      <c r="G19" s="10">
        <f t="shared" si="5"/>
        <v>14099962.889999999</v>
      </c>
      <c r="H19" s="9">
        <v>0</v>
      </c>
    </row>
    <row r="20" spans="1:8" x14ac:dyDescent="0.2">
      <c r="A20" s="14" t="s">
        <v>13</v>
      </c>
      <c r="B20" s="11">
        <v>17858255.210000001</v>
      </c>
      <c r="C20" s="11">
        <v>2972140.18</v>
      </c>
      <c r="D20" s="11">
        <f t="shared" ref="D20:D22" si="6">B20+C20</f>
        <v>20830395.390000001</v>
      </c>
      <c r="E20" s="11">
        <v>6948359.3700000001</v>
      </c>
      <c r="F20" s="11">
        <v>6948359.3700000001</v>
      </c>
      <c r="G20" s="11">
        <f t="shared" ref="G20:G22" si="7">D20-E20</f>
        <v>13882036.02</v>
      </c>
      <c r="H20" s="9" t="s">
        <v>45</v>
      </c>
    </row>
    <row r="21" spans="1:8" x14ac:dyDescent="0.2">
      <c r="A21" s="14" t="s">
        <v>14</v>
      </c>
      <c r="B21" s="11">
        <v>417963.49</v>
      </c>
      <c r="C21" s="11">
        <v>0</v>
      </c>
      <c r="D21" s="11">
        <f t="shared" si="6"/>
        <v>417963.49</v>
      </c>
      <c r="E21" s="11">
        <v>200036.62</v>
      </c>
      <c r="F21" s="11">
        <v>200036.62</v>
      </c>
      <c r="G21" s="11">
        <f t="shared" si="7"/>
        <v>217926.87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5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5" t="s">
        <v>64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5" t="s">
        <v>63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2" t="s">
        <v>65</v>
      </c>
      <c r="B37" s="12">
        <f t="shared" ref="B37:G37" si="17">+B6+B33+B34+B35</f>
        <v>58388415.719999999</v>
      </c>
      <c r="C37" s="12">
        <f t="shared" si="17"/>
        <v>27612901.859999999</v>
      </c>
      <c r="D37" s="12">
        <f t="shared" si="17"/>
        <v>86001317.579999998</v>
      </c>
      <c r="E37" s="12">
        <f t="shared" si="17"/>
        <v>27521410.390000001</v>
      </c>
      <c r="F37" s="12">
        <f t="shared" si="17"/>
        <v>27516734.390000001</v>
      </c>
      <c r="G37" s="12">
        <f t="shared" si="17"/>
        <v>58479907.190000005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B37:G37" name="Rango1_1_2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2017-03-30T22:19:49Z</cp:lastPrinted>
  <dcterms:created xsi:type="dcterms:W3CDTF">2012-12-11T21:13:37Z</dcterms:created>
  <dcterms:modified xsi:type="dcterms:W3CDTF">2024-08-08T18:05:07Z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